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7290" windowHeight="15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<sst xmlns="http://schemas.openxmlformats.org/spreadsheetml/2006/main" count="161" uniqueCount="72">
  <si>
    <t>2020-2021学年人文学院国家励志奖学金拟评定人员公示表</t>
  </si>
  <si>
    <t>序号</t>
  </si>
  <si>
    <t>班级</t>
  </si>
  <si>
    <t>姓名</t>
  </si>
  <si>
    <t>贫困等级</t>
  </si>
  <si>
    <t>贫困等级赋分</t>
  </si>
  <si>
    <t>贫困等级最终得分</t>
  </si>
  <si>
    <t>综测上</t>
  </si>
  <si>
    <t>综测下</t>
  </si>
  <si>
    <t>综测平均分</t>
  </si>
  <si>
    <t>综测最终得分</t>
  </si>
  <si>
    <t>励志总得分</t>
  </si>
  <si>
    <t>备注</t>
  </si>
  <si>
    <t>法学1801</t>
  </si>
  <si>
    <t>熊雨欣</t>
  </si>
  <si>
    <t>困难</t>
  </si>
  <si>
    <t>拟获得</t>
  </si>
  <si>
    <t>法学1802</t>
  </si>
  <si>
    <t>杨绍斌</t>
  </si>
  <si>
    <t>特别困难</t>
  </si>
  <si>
    <t>周雅静</t>
  </si>
  <si>
    <t>公管1801</t>
  </si>
  <si>
    <t>张星辉</t>
  </si>
  <si>
    <t>公管1802</t>
  </si>
  <si>
    <t>王其丽</t>
  </si>
  <si>
    <t>徐文静</t>
  </si>
  <si>
    <t>文学1802</t>
  </si>
  <si>
    <t>汪科美</t>
  </si>
  <si>
    <t>郑雨晴</t>
  </si>
  <si>
    <t>音乐学1801</t>
  </si>
  <si>
    <t>罗雅丹</t>
  </si>
  <si>
    <t>法学1901</t>
  </si>
  <si>
    <t>郭嘉俊</t>
  </si>
  <si>
    <t>邓子健</t>
  </si>
  <si>
    <t>法学1902</t>
  </si>
  <si>
    <t>王虹丹</t>
  </si>
  <si>
    <t>肖丽</t>
  </si>
  <si>
    <t>公管1901</t>
  </si>
  <si>
    <t>李鑫丹</t>
  </si>
  <si>
    <t>文学1901</t>
  </si>
  <si>
    <t>邱琴</t>
  </si>
  <si>
    <t>叶帅杰</t>
  </si>
  <si>
    <t>文学1902</t>
  </si>
  <si>
    <t>郭雨欣</t>
  </si>
  <si>
    <t>音学1902</t>
  </si>
  <si>
    <t>谭健华</t>
  </si>
  <si>
    <t>法学2001</t>
  </si>
  <si>
    <t>刘思思</t>
  </si>
  <si>
    <t>葛友勤</t>
  </si>
  <si>
    <t>法学2002</t>
  </si>
  <si>
    <t>黄金铃</t>
  </si>
  <si>
    <t>刘玉</t>
  </si>
  <si>
    <t>公管2001</t>
  </si>
  <si>
    <t>张娟</t>
  </si>
  <si>
    <t>公管2002</t>
  </si>
  <si>
    <t>魏倩</t>
  </si>
  <si>
    <t>邱紫君</t>
  </si>
  <si>
    <t>文学2001</t>
  </si>
  <si>
    <t>徐翰林</t>
  </si>
  <si>
    <t>李文静</t>
  </si>
  <si>
    <t>文学2002</t>
  </si>
  <si>
    <t>陈思思</t>
  </si>
  <si>
    <t>朱子郁</t>
  </si>
  <si>
    <t>音学2002</t>
  </si>
  <si>
    <t>黄敏</t>
  </si>
  <si>
    <t>袁云</t>
  </si>
  <si>
    <t>周庆楠</t>
  </si>
  <si>
    <t>周光辉</t>
  </si>
  <si>
    <t>蓝介郁</t>
  </si>
  <si>
    <t>祝小燕</t>
  </si>
  <si>
    <t>丁沙沙</t>
  </si>
  <si>
    <t>黄慧敏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</si>
</sst>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0_ "/>
    <numFmt numFmtId="178" formatCode="0.00;[Red]0.00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5" borderId="6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0" fillId="19" borderId="5" applyNumberFormat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top"/>
    </xf>
    <xf numFmtId="176" fontId="5" fillId="0" borderId="1" xfId="0" applyNumberFormat="1" applyFont="1" applyFill="1" applyBorder="1" applyAlignment="1">
      <alignment horizontal="center" vertical="top"/>
    </xf>
    <xf numFmtId="176" fontId="5" fillId="0" borderId="1" xfId="0" applyNumberFormat="1" applyFont="1" applyFill="1" applyBorder="1" applyAlignment="1">
      <alignment horizontal="center"/>
    </xf>
    <xf numFmtId="176" fontId="5" fillId="0" borderId="0" xfId="0" applyNumberFormat="1" applyFont="1" applyFill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A1" sqref="A1:L1"/>
    </sheetView>
  </sheetViews>
  <sheetFormatPr defaultColWidth="9" defaultRowHeight="13.5"/>
  <cols>
    <col min="2" max="2" width="11.5" customWidth="1"/>
    <col min="4" max="4" width="11.25" customWidth="1"/>
    <col min="5" max="5" width="20" customWidth="1"/>
    <col min="6" max="6" width="21.25" customWidth="1"/>
    <col min="7" max="7" width="10.75" customWidth="1"/>
    <col min="8" max="8" width="10.125" customWidth="1"/>
    <col min="9" max="9" width="14.125" customWidth="1"/>
    <col min="10" max="10" width="19.25" customWidth="1"/>
    <col min="11" max="11" width="15.625" customWidth="1"/>
  </cols>
  <sheetData>
    <row r="1" ht="22.5" spans="1:12">
      <c r="A1" s="1" t="s">
        <v>0</v>
      </c>
      <c r="B1" s="1"/>
      <c r="C1" s="1"/>
      <c r="D1" s="1"/>
      <c r="E1" s="2"/>
      <c r="F1" s="1"/>
      <c r="G1" s="3"/>
      <c r="H1" s="3"/>
      <c r="I1" s="3"/>
      <c r="J1" s="31"/>
      <c r="K1" s="31"/>
      <c r="L1" s="1"/>
    </row>
    <row r="2" ht="18.75" spans="1:1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6" t="s">
        <v>8</v>
      </c>
      <c r="I2" s="6" t="s">
        <v>9</v>
      </c>
      <c r="J2" s="32" t="s">
        <v>10</v>
      </c>
      <c r="K2" s="32" t="s">
        <v>11</v>
      </c>
      <c r="L2" s="33" t="s">
        <v>12</v>
      </c>
    </row>
    <row r="3" spans="1:12">
      <c r="A3" s="7">
        <v>1</v>
      </c>
      <c r="B3" s="7" t="s">
        <v>13</v>
      </c>
      <c r="C3" s="8" t="s">
        <v>14</v>
      </c>
      <c r="D3" s="9" t="s">
        <v>15</v>
      </c>
      <c r="E3" s="10">
        <v>70</v>
      </c>
      <c r="F3" s="11">
        <v>28</v>
      </c>
      <c r="G3" s="12">
        <v>86.2592</v>
      </c>
      <c r="H3" s="13">
        <v>82.92</v>
      </c>
      <c r="I3" s="34">
        <f t="shared" ref="I3:I32" si="0">AVERAGE(G3:H3)</f>
        <v>84.5896</v>
      </c>
      <c r="J3" s="35">
        <f t="shared" ref="J3:J32" si="1">I3*0.6</f>
        <v>50.75376</v>
      </c>
      <c r="K3" s="36">
        <f t="shared" ref="K3:K32" si="2">SUM(F3,J3)</f>
        <v>78.75376</v>
      </c>
      <c r="L3" s="37" t="s">
        <v>16</v>
      </c>
    </row>
    <row r="4" spans="1:12">
      <c r="A4" s="7">
        <v>2</v>
      </c>
      <c r="B4" s="7" t="s">
        <v>17</v>
      </c>
      <c r="C4" s="7" t="s">
        <v>18</v>
      </c>
      <c r="D4" s="7" t="s">
        <v>19</v>
      </c>
      <c r="E4" s="14">
        <v>90</v>
      </c>
      <c r="F4" s="7">
        <v>36</v>
      </c>
      <c r="G4" s="13">
        <v>83.004</v>
      </c>
      <c r="H4" s="13">
        <v>85.91</v>
      </c>
      <c r="I4" s="34">
        <f t="shared" si="0"/>
        <v>84.457</v>
      </c>
      <c r="J4" s="35">
        <f t="shared" si="1"/>
        <v>50.6742</v>
      </c>
      <c r="K4" s="36">
        <f t="shared" si="2"/>
        <v>86.6742</v>
      </c>
      <c r="L4" s="37" t="s">
        <v>16</v>
      </c>
    </row>
    <row r="5" spans="1:12">
      <c r="A5" s="7">
        <v>3</v>
      </c>
      <c r="B5" s="7" t="s">
        <v>17</v>
      </c>
      <c r="C5" s="7" t="s">
        <v>20</v>
      </c>
      <c r="D5" s="7" t="s">
        <v>15</v>
      </c>
      <c r="E5" s="14">
        <v>70</v>
      </c>
      <c r="F5" s="7">
        <v>28</v>
      </c>
      <c r="G5" s="13">
        <v>90.336</v>
      </c>
      <c r="H5" s="13">
        <v>83.84</v>
      </c>
      <c r="I5" s="34">
        <f t="shared" si="0"/>
        <v>87.088</v>
      </c>
      <c r="J5" s="35">
        <f t="shared" si="1"/>
        <v>52.2528</v>
      </c>
      <c r="K5" s="36">
        <f t="shared" si="2"/>
        <v>80.2528</v>
      </c>
      <c r="L5" s="37" t="s">
        <v>16</v>
      </c>
    </row>
    <row r="6" spans="1:12">
      <c r="A6" s="7">
        <v>4</v>
      </c>
      <c r="B6" s="7" t="s">
        <v>21</v>
      </c>
      <c r="C6" s="7" t="s">
        <v>22</v>
      </c>
      <c r="D6" s="7" t="s">
        <v>15</v>
      </c>
      <c r="E6" s="14">
        <v>70</v>
      </c>
      <c r="F6" s="7">
        <v>28</v>
      </c>
      <c r="G6" s="13">
        <v>87.47</v>
      </c>
      <c r="H6" s="13">
        <v>86.136</v>
      </c>
      <c r="I6" s="34">
        <f t="shared" si="0"/>
        <v>86.803</v>
      </c>
      <c r="J6" s="35">
        <f t="shared" si="1"/>
        <v>52.0818</v>
      </c>
      <c r="K6" s="36">
        <f t="shared" si="2"/>
        <v>80.0818</v>
      </c>
      <c r="L6" s="37" t="s">
        <v>16</v>
      </c>
    </row>
    <row r="7" spans="1:12">
      <c r="A7" s="7">
        <v>5</v>
      </c>
      <c r="B7" s="7" t="s">
        <v>23</v>
      </c>
      <c r="C7" s="7" t="s">
        <v>24</v>
      </c>
      <c r="D7" s="7" t="s">
        <v>19</v>
      </c>
      <c r="E7" s="14">
        <v>90</v>
      </c>
      <c r="F7" s="7">
        <v>36</v>
      </c>
      <c r="G7" s="13">
        <v>86.535</v>
      </c>
      <c r="H7" s="13">
        <v>86.728</v>
      </c>
      <c r="I7" s="34">
        <f t="shared" si="0"/>
        <v>86.6315</v>
      </c>
      <c r="J7" s="35">
        <f t="shared" si="1"/>
        <v>51.9789</v>
      </c>
      <c r="K7" s="36">
        <f t="shared" si="2"/>
        <v>87.9789</v>
      </c>
      <c r="L7" s="37" t="s">
        <v>16</v>
      </c>
    </row>
    <row r="8" spans="1:12">
      <c r="A8" s="7">
        <v>6</v>
      </c>
      <c r="B8" s="7" t="s">
        <v>23</v>
      </c>
      <c r="C8" s="15" t="s">
        <v>25</v>
      </c>
      <c r="D8" s="7" t="s">
        <v>19</v>
      </c>
      <c r="E8" s="15">
        <v>90</v>
      </c>
      <c r="F8" s="15">
        <v>36</v>
      </c>
      <c r="G8" s="16">
        <v>86.351</v>
      </c>
      <c r="H8" s="16">
        <v>88.12</v>
      </c>
      <c r="I8" s="34">
        <f t="shared" si="0"/>
        <v>87.2355</v>
      </c>
      <c r="J8" s="35">
        <f t="shared" si="1"/>
        <v>52.3413</v>
      </c>
      <c r="K8" s="36">
        <f t="shared" si="2"/>
        <v>88.3413</v>
      </c>
      <c r="L8" s="37" t="s">
        <v>16</v>
      </c>
    </row>
    <row r="9" spans="1:12">
      <c r="A9" s="7">
        <v>7</v>
      </c>
      <c r="B9" s="7" t="s">
        <v>26</v>
      </c>
      <c r="C9" s="9" t="s">
        <v>27</v>
      </c>
      <c r="D9" s="7" t="s">
        <v>15</v>
      </c>
      <c r="E9" s="7">
        <v>70</v>
      </c>
      <c r="F9" s="7">
        <f>E9*0.4</f>
        <v>28</v>
      </c>
      <c r="G9" s="13">
        <v>89.072</v>
      </c>
      <c r="H9" s="13">
        <v>87.87</v>
      </c>
      <c r="I9" s="34">
        <f t="shared" si="0"/>
        <v>88.471</v>
      </c>
      <c r="J9" s="35">
        <f t="shared" si="1"/>
        <v>53.0826</v>
      </c>
      <c r="K9" s="36">
        <f t="shared" si="2"/>
        <v>81.0826</v>
      </c>
      <c r="L9" s="37" t="s">
        <v>16</v>
      </c>
    </row>
    <row r="10" spans="1:12">
      <c r="A10" s="7">
        <v>9</v>
      </c>
      <c r="B10" s="7" t="s">
        <v>26</v>
      </c>
      <c r="C10" s="7" t="s">
        <v>28</v>
      </c>
      <c r="D10" s="7" t="s">
        <v>15</v>
      </c>
      <c r="E10" s="7">
        <v>70</v>
      </c>
      <c r="F10" s="7">
        <f>E10*0.4</f>
        <v>28</v>
      </c>
      <c r="G10" s="17">
        <v>86.3344</v>
      </c>
      <c r="H10" s="13">
        <v>86.13</v>
      </c>
      <c r="I10" s="34">
        <f t="shared" si="0"/>
        <v>86.2322</v>
      </c>
      <c r="J10" s="35">
        <f t="shared" si="1"/>
        <v>51.73932</v>
      </c>
      <c r="K10" s="36">
        <f t="shared" si="2"/>
        <v>79.73932</v>
      </c>
      <c r="L10" s="37" t="s">
        <v>16</v>
      </c>
    </row>
    <row r="11" spans="1:12">
      <c r="A11" s="7">
        <v>13</v>
      </c>
      <c r="B11" s="7" t="s">
        <v>29</v>
      </c>
      <c r="C11" s="11" t="s">
        <v>30</v>
      </c>
      <c r="D11" s="9" t="s">
        <v>19</v>
      </c>
      <c r="E11" s="10">
        <v>90</v>
      </c>
      <c r="F11" s="11">
        <v>36</v>
      </c>
      <c r="G11" s="18">
        <v>86.83</v>
      </c>
      <c r="H11" s="19">
        <v>84.993</v>
      </c>
      <c r="I11" s="34">
        <f t="shared" si="0"/>
        <v>85.9115</v>
      </c>
      <c r="J11" s="35">
        <f t="shared" si="1"/>
        <v>51.5469</v>
      </c>
      <c r="K11" s="36">
        <f t="shared" si="2"/>
        <v>87.5469</v>
      </c>
      <c r="L11" s="37" t="s">
        <v>16</v>
      </c>
    </row>
    <row r="12" spans="1:12">
      <c r="A12" s="7">
        <v>15</v>
      </c>
      <c r="B12" s="20" t="s">
        <v>31</v>
      </c>
      <c r="C12" s="20" t="s">
        <v>32</v>
      </c>
      <c r="D12" s="7" t="s">
        <v>19</v>
      </c>
      <c r="E12" s="21">
        <v>90</v>
      </c>
      <c r="F12" s="21">
        <v>36</v>
      </c>
      <c r="G12" s="22">
        <v>84.76</v>
      </c>
      <c r="H12" s="22">
        <v>88.94</v>
      </c>
      <c r="I12" s="34">
        <f t="shared" si="0"/>
        <v>86.85</v>
      </c>
      <c r="J12" s="35">
        <f t="shared" si="1"/>
        <v>52.11</v>
      </c>
      <c r="K12" s="36">
        <f t="shared" si="2"/>
        <v>88.11</v>
      </c>
      <c r="L12" s="37" t="s">
        <v>16</v>
      </c>
    </row>
    <row r="13" spans="1:12">
      <c r="A13" s="7">
        <v>16</v>
      </c>
      <c r="B13" s="20" t="s">
        <v>31</v>
      </c>
      <c r="C13" s="20" t="s">
        <v>33</v>
      </c>
      <c r="D13" s="7" t="s">
        <v>19</v>
      </c>
      <c r="E13" s="21">
        <v>90</v>
      </c>
      <c r="F13" s="21">
        <v>36</v>
      </c>
      <c r="G13" s="23">
        <v>85.85</v>
      </c>
      <c r="H13" s="22">
        <v>80.42</v>
      </c>
      <c r="I13" s="34">
        <f t="shared" si="0"/>
        <v>83.135</v>
      </c>
      <c r="J13" s="35">
        <f t="shared" si="1"/>
        <v>49.881</v>
      </c>
      <c r="K13" s="36">
        <f t="shared" si="2"/>
        <v>85.881</v>
      </c>
      <c r="L13" s="37" t="s">
        <v>16</v>
      </c>
    </row>
    <row r="14" spans="1:12">
      <c r="A14" s="7">
        <v>18</v>
      </c>
      <c r="B14" s="7" t="s">
        <v>34</v>
      </c>
      <c r="C14" s="7" t="s">
        <v>35</v>
      </c>
      <c r="D14" s="7" t="s">
        <v>19</v>
      </c>
      <c r="E14" s="14">
        <v>90</v>
      </c>
      <c r="F14" s="7">
        <v>36</v>
      </c>
      <c r="G14" s="13">
        <v>90.189</v>
      </c>
      <c r="H14" s="13">
        <v>89.32</v>
      </c>
      <c r="I14" s="34">
        <f t="shared" si="0"/>
        <v>89.7545</v>
      </c>
      <c r="J14" s="35">
        <f t="shared" si="1"/>
        <v>53.8527</v>
      </c>
      <c r="K14" s="36">
        <f t="shared" si="2"/>
        <v>89.8527</v>
      </c>
      <c r="L14" s="37" t="s">
        <v>16</v>
      </c>
    </row>
    <row r="15" spans="1:12">
      <c r="A15" s="7">
        <v>19</v>
      </c>
      <c r="B15" s="7" t="s">
        <v>34</v>
      </c>
      <c r="C15" s="7" t="s">
        <v>36</v>
      </c>
      <c r="D15" s="7" t="s">
        <v>19</v>
      </c>
      <c r="E15" s="14">
        <v>90</v>
      </c>
      <c r="F15" s="7">
        <v>36</v>
      </c>
      <c r="G15" s="13">
        <v>87.798</v>
      </c>
      <c r="H15" s="13">
        <v>88.72</v>
      </c>
      <c r="I15" s="34">
        <f t="shared" si="0"/>
        <v>88.259</v>
      </c>
      <c r="J15" s="35">
        <f t="shared" si="1"/>
        <v>52.9554</v>
      </c>
      <c r="K15" s="36">
        <f t="shared" si="2"/>
        <v>88.9554</v>
      </c>
      <c r="L15" s="37" t="s">
        <v>16</v>
      </c>
    </row>
    <row r="16" spans="1:12">
      <c r="A16" s="7">
        <v>22</v>
      </c>
      <c r="B16" s="21" t="s">
        <v>37</v>
      </c>
      <c r="C16" s="21" t="s">
        <v>38</v>
      </c>
      <c r="D16" s="21" t="s">
        <v>19</v>
      </c>
      <c r="E16" s="21">
        <v>90</v>
      </c>
      <c r="F16" s="21">
        <v>36</v>
      </c>
      <c r="G16" s="22">
        <v>83.34</v>
      </c>
      <c r="H16" s="22">
        <v>83.71</v>
      </c>
      <c r="I16" s="34">
        <f t="shared" si="0"/>
        <v>83.525</v>
      </c>
      <c r="J16" s="35">
        <f t="shared" si="1"/>
        <v>50.115</v>
      </c>
      <c r="K16" s="36">
        <f t="shared" si="2"/>
        <v>86.115</v>
      </c>
      <c r="L16" s="37" t="s">
        <v>16</v>
      </c>
    </row>
    <row r="17" spans="1:12">
      <c r="A17" s="7">
        <v>25</v>
      </c>
      <c r="B17" s="7" t="s">
        <v>39</v>
      </c>
      <c r="C17" s="7" t="s">
        <v>40</v>
      </c>
      <c r="D17" s="21" t="s">
        <v>19</v>
      </c>
      <c r="E17" s="7">
        <v>90</v>
      </c>
      <c r="F17" s="10">
        <v>36</v>
      </c>
      <c r="G17" s="19">
        <v>85.97</v>
      </c>
      <c r="H17" s="24">
        <v>86.64</v>
      </c>
      <c r="I17" s="34">
        <f t="shared" si="0"/>
        <v>86.305</v>
      </c>
      <c r="J17" s="35">
        <f t="shared" si="1"/>
        <v>51.783</v>
      </c>
      <c r="K17" s="36">
        <f t="shared" si="2"/>
        <v>87.783</v>
      </c>
      <c r="L17" s="37" t="s">
        <v>16</v>
      </c>
    </row>
    <row r="18" spans="1:12">
      <c r="A18" s="7">
        <v>27</v>
      </c>
      <c r="B18" s="7" t="s">
        <v>39</v>
      </c>
      <c r="C18" s="7" t="s">
        <v>41</v>
      </c>
      <c r="D18" s="21" t="s">
        <v>19</v>
      </c>
      <c r="E18" s="7">
        <v>90</v>
      </c>
      <c r="F18" s="14">
        <v>36</v>
      </c>
      <c r="G18" s="13">
        <v>81.32</v>
      </c>
      <c r="H18" s="13">
        <v>83.15</v>
      </c>
      <c r="I18" s="34">
        <f t="shared" si="0"/>
        <v>82.235</v>
      </c>
      <c r="J18" s="35">
        <f t="shared" si="1"/>
        <v>49.341</v>
      </c>
      <c r="K18" s="36">
        <f t="shared" si="2"/>
        <v>85.341</v>
      </c>
      <c r="L18" s="37" t="s">
        <v>16</v>
      </c>
    </row>
    <row r="19" spans="1:12">
      <c r="A19" s="7">
        <v>29</v>
      </c>
      <c r="B19" s="7" t="s">
        <v>42</v>
      </c>
      <c r="C19" s="7" t="s">
        <v>43</v>
      </c>
      <c r="D19" s="21" t="s">
        <v>19</v>
      </c>
      <c r="E19" s="14">
        <v>90</v>
      </c>
      <c r="F19" s="7">
        <f>E19*40%</f>
        <v>36</v>
      </c>
      <c r="G19" s="13">
        <v>88.52</v>
      </c>
      <c r="H19" s="13">
        <v>86.677</v>
      </c>
      <c r="I19" s="34">
        <f t="shared" si="0"/>
        <v>87.5985</v>
      </c>
      <c r="J19" s="35">
        <f t="shared" si="1"/>
        <v>52.5591</v>
      </c>
      <c r="K19" s="36">
        <f t="shared" si="2"/>
        <v>88.5591</v>
      </c>
      <c r="L19" s="37" t="s">
        <v>16</v>
      </c>
    </row>
    <row r="20" spans="1:12">
      <c r="A20" s="7">
        <v>34</v>
      </c>
      <c r="B20" s="7" t="s">
        <v>44</v>
      </c>
      <c r="C20" s="11" t="s">
        <v>45</v>
      </c>
      <c r="D20" s="25" t="s">
        <v>19</v>
      </c>
      <c r="E20" s="10">
        <v>90</v>
      </c>
      <c r="F20" s="11">
        <v>36</v>
      </c>
      <c r="G20" s="18">
        <v>82.87</v>
      </c>
      <c r="H20" s="19">
        <v>82.57</v>
      </c>
      <c r="I20" s="34">
        <f t="shared" si="0"/>
        <v>82.72</v>
      </c>
      <c r="J20" s="35">
        <f t="shared" si="1"/>
        <v>49.632</v>
      </c>
      <c r="K20" s="36">
        <f t="shared" si="2"/>
        <v>85.632</v>
      </c>
      <c r="L20" s="37" t="s">
        <v>16</v>
      </c>
    </row>
    <row r="21" spans="1:12">
      <c r="A21" s="7">
        <v>36</v>
      </c>
      <c r="B21" s="14" t="s">
        <v>46</v>
      </c>
      <c r="C21" s="14" t="s">
        <v>47</v>
      </c>
      <c r="D21" s="14" t="s">
        <v>19</v>
      </c>
      <c r="E21" s="14">
        <v>90</v>
      </c>
      <c r="F21" s="10">
        <v>36</v>
      </c>
      <c r="G21" s="13">
        <v>83.33</v>
      </c>
      <c r="H21" s="13">
        <v>82.37</v>
      </c>
      <c r="I21" s="34">
        <f t="shared" si="0"/>
        <v>82.85</v>
      </c>
      <c r="J21" s="35">
        <f t="shared" si="1"/>
        <v>49.71</v>
      </c>
      <c r="K21" s="36">
        <f t="shared" si="2"/>
        <v>85.71</v>
      </c>
      <c r="L21" s="37" t="s">
        <v>16</v>
      </c>
    </row>
    <row r="22" spans="1:12">
      <c r="A22" s="7">
        <v>37</v>
      </c>
      <c r="B22" s="14" t="s">
        <v>46</v>
      </c>
      <c r="C22" s="14" t="s">
        <v>48</v>
      </c>
      <c r="D22" s="14" t="s">
        <v>19</v>
      </c>
      <c r="E22" s="14">
        <v>90</v>
      </c>
      <c r="F22" s="10">
        <v>36</v>
      </c>
      <c r="G22" s="13">
        <v>81.19</v>
      </c>
      <c r="H22" s="13">
        <v>81.3</v>
      </c>
      <c r="I22" s="34">
        <f t="shared" si="0"/>
        <v>81.245</v>
      </c>
      <c r="J22" s="35">
        <f t="shared" si="1"/>
        <v>48.747</v>
      </c>
      <c r="K22" s="36">
        <f t="shared" si="2"/>
        <v>84.747</v>
      </c>
      <c r="L22" s="37" t="s">
        <v>16</v>
      </c>
    </row>
    <row r="23" spans="1:12">
      <c r="A23" s="7">
        <v>39</v>
      </c>
      <c r="B23" s="14" t="s">
        <v>49</v>
      </c>
      <c r="C23" s="14" t="s">
        <v>50</v>
      </c>
      <c r="D23" s="14" t="s">
        <v>15</v>
      </c>
      <c r="E23" s="14">
        <v>70</v>
      </c>
      <c r="F23" s="10">
        <v>28</v>
      </c>
      <c r="G23" s="13">
        <v>81.944</v>
      </c>
      <c r="H23" s="13">
        <v>82.86</v>
      </c>
      <c r="I23" s="34">
        <f t="shared" si="0"/>
        <v>82.402</v>
      </c>
      <c r="J23" s="35">
        <f t="shared" si="1"/>
        <v>49.4412</v>
      </c>
      <c r="K23" s="36">
        <f t="shared" si="2"/>
        <v>77.4412</v>
      </c>
      <c r="L23" s="37" t="s">
        <v>16</v>
      </c>
    </row>
    <row r="24" spans="1:12">
      <c r="A24" s="7">
        <v>40</v>
      </c>
      <c r="B24" s="14" t="s">
        <v>49</v>
      </c>
      <c r="C24" s="14" t="s">
        <v>51</v>
      </c>
      <c r="D24" s="14" t="s">
        <v>15</v>
      </c>
      <c r="E24" s="14">
        <v>70</v>
      </c>
      <c r="F24" s="10">
        <v>28</v>
      </c>
      <c r="G24" s="13">
        <v>80.62</v>
      </c>
      <c r="H24" s="13">
        <v>81.5</v>
      </c>
      <c r="I24" s="34">
        <f t="shared" si="0"/>
        <v>81.06</v>
      </c>
      <c r="J24" s="35">
        <f t="shared" si="1"/>
        <v>48.636</v>
      </c>
      <c r="K24" s="36">
        <f t="shared" si="2"/>
        <v>76.636</v>
      </c>
      <c r="L24" s="37" t="s">
        <v>16</v>
      </c>
    </row>
    <row r="25" spans="1:12">
      <c r="A25" s="7">
        <v>42</v>
      </c>
      <c r="B25" s="7" t="s">
        <v>52</v>
      </c>
      <c r="C25" s="7" t="s">
        <v>53</v>
      </c>
      <c r="D25" s="7" t="s">
        <v>15</v>
      </c>
      <c r="E25" s="14">
        <v>70</v>
      </c>
      <c r="F25" s="26">
        <v>28</v>
      </c>
      <c r="G25" s="13">
        <v>80.081</v>
      </c>
      <c r="H25" s="13">
        <v>82.69</v>
      </c>
      <c r="I25" s="34">
        <f t="shared" si="0"/>
        <v>81.3855</v>
      </c>
      <c r="J25" s="35">
        <f t="shared" si="1"/>
        <v>48.8313</v>
      </c>
      <c r="K25" s="36">
        <f t="shared" si="2"/>
        <v>76.8313</v>
      </c>
      <c r="L25" s="37" t="s">
        <v>16</v>
      </c>
    </row>
    <row r="26" spans="1:12">
      <c r="A26" s="7">
        <v>43</v>
      </c>
      <c r="B26" s="7" t="s">
        <v>54</v>
      </c>
      <c r="C26" s="7" t="s">
        <v>55</v>
      </c>
      <c r="D26" s="7" t="s">
        <v>19</v>
      </c>
      <c r="E26" s="14">
        <v>90</v>
      </c>
      <c r="F26" s="26">
        <v>36</v>
      </c>
      <c r="G26" s="13">
        <v>80.971</v>
      </c>
      <c r="H26" s="13">
        <v>82.762</v>
      </c>
      <c r="I26" s="34">
        <f t="shared" si="0"/>
        <v>81.8665</v>
      </c>
      <c r="J26" s="35">
        <f t="shared" si="1"/>
        <v>49.1199</v>
      </c>
      <c r="K26" s="36">
        <f t="shared" si="2"/>
        <v>85.1199</v>
      </c>
      <c r="L26" s="37" t="s">
        <v>16</v>
      </c>
    </row>
    <row r="27" spans="1:12">
      <c r="A27" s="7">
        <v>44</v>
      </c>
      <c r="B27" s="7" t="s">
        <v>54</v>
      </c>
      <c r="C27" s="26" t="s">
        <v>56</v>
      </c>
      <c r="D27" s="25" t="s">
        <v>15</v>
      </c>
      <c r="E27" s="14">
        <v>70</v>
      </c>
      <c r="F27" s="26">
        <v>28</v>
      </c>
      <c r="G27" s="13">
        <v>79.084</v>
      </c>
      <c r="H27" s="13">
        <v>83.79</v>
      </c>
      <c r="I27" s="34">
        <f t="shared" si="0"/>
        <v>81.437</v>
      </c>
      <c r="J27" s="35">
        <f t="shared" si="1"/>
        <v>48.8622</v>
      </c>
      <c r="K27" s="36">
        <f t="shared" si="2"/>
        <v>76.8622</v>
      </c>
      <c r="L27" s="37" t="s">
        <v>16</v>
      </c>
    </row>
    <row r="28" spans="1:12">
      <c r="A28" s="7">
        <v>47</v>
      </c>
      <c r="B28" s="7" t="s">
        <v>57</v>
      </c>
      <c r="C28" s="7" t="s">
        <v>58</v>
      </c>
      <c r="D28" s="7" t="s">
        <v>19</v>
      </c>
      <c r="E28" s="14">
        <v>90</v>
      </c>
      <c r="F28" s="26">
        <v>36</v>
      </c>
      <c r="G28" s="13">
        <v>84.185</v>
      </c>
      <c r="H28" s="13">
        <v>85.626</v>
      </c>
      <c r="I28" s="34">
        <f t="shared" si="0"/>
        <v>84.9055</v>
      </c>
      <c r="J28" s="35">
        <f t="shared" si="1"/>
        <v>50.9433</v>
      </c>
      <c r="K28" s="36">
        <f t="shared" si="2"/>
        <v>86.9433</v>
      </c>
      <c r="L28" s="37" t="s">
        <v>16</v>
      </c>
    </row>
    <row r="29" spans="1:12">
      <c r="A29" s="7">
        <v>48</v>
      </c>
      <c r="B29" s="7" t="s">
        <v>57</v>
      </c>
      <c r="C29" s="11" t="s">
        <v>59</v>
      </c>
      <c r="D29" s="25" t="s">
        <v>15</v>
      </c>
      <c r="E29" s="10">
        <v>70</v>
      </c>
      <c r="F29" s="11">
        <v>28</v>
      </c>
      <c r="G29" s="18">
        <v>82.922</v>
      </c>
      <c r="H29" s="19">
        <v>86.644</v>
      </c>
      <c r="I29" s="34">
        <f t="shared" si="0"/>
        <v>84.783</v>
      </c>
      <c r="J29" s="35">
        <f t="shared" si="1"/>
        <v>50.8698</v>
      </c>
      <c r="K29" s="36">
        <f t="shared" si="2"/>
        <v>78.8698</v>
      </c>
      <c r="L29" s="37" t="s">
        <v>16</v>
      </c>
    </row>
    <row r="30" spans="1:12">
      <c r="A30" s="9">
        <v>50</v>
      </c>
      <c r="B30" s="9" t="s">
        <v>60</v>
      </c>
      <c r="C30" s="9" t="s">
        <v>61</v>
      </c>
      <c r="D30" s="9" t="s">
        <v>19</v>
      </c>
      <c r="E30" s="27">
        <v>90</v>
      </c>
      <c r="F30" s="26">
        <v>36</v>
      </c>
      <c r="G30" s="13">
        <v>80.964</v>
      </c>
      <c r="H30" s="28">
        <v>86.68</v>
      </c>
      <c r="I30" s="34">
        <f t="shared" si="0"/>
        <v>83.822</v>
      </c>
      <c r="J30" s="35">
        <f t="shared" si="1"/>
        <v>50.2932</v>
      </c>
      <c r="K30" s="36">
        <f t="shared" si="2"/>
        <v>86.2932</v>
      </c>
      <c r="L30" s="38" t="s">
        <v>16</v>
      </c>
    </row>
    <row r="31" spans="1:12">
      <c r="A31" s="9">
        <v>51</v>
      </c>
      <c r="B31" s="9" t="s">
        <v>60</v>
      </c>
      <c r="C31" s="9" t="s">
        <v>62</v>
      </c>
      <c r="D31" s="9" t="s">
        <v>19</v>
      </c>
      <c r="E31" s="27">
        <v>90</v>
      </c>
      <c r="F31" s="26">
        <v>36</v>
      </c>
      <c r="G31" s="13">
        <v>80.187</v>
      </c>
      <c r="H31" s="13">
        <v>83.18</v>
      </c>
      <c r="I31" s="34">
        <f t="shared" si="0"/>
        <v>81.6835</v>
      </c>
      <c r="J31" s="35">
        <f t="shared" si="1"/>
        <v>49.0101</v>
      </c>
      <c r="K31" s="36">
        <f t="shared" si="2"/>
        <v>85.0101</v>
      </c>
      <c r="L31" s="38" t="s">
        <v>16</v>
      </c>
    </row>
    <row r="32" spans="1:12">
      <c r="A32" s="7">
        <v>55</v>
      </c>
      <c r="B32" s="7" t="s">
        <v>63</v>
      </c>
      <c r="C32" s="7" t="s">
        <v>64</v>
      </c>
      <c r="D32" s="7" t="s">
        <v>19</v>
      </c>
      <c r="E32" s="7">
        <v>90</v>
      </c>
      <c r="F32" s="26">
        <v>36</v>
      </c>
      <c r="G32" s="13">
        <v>81.7</v>
      </c>
      <c r="H32" s="13">
        <v>79.83</v>
      </c>
      <c r="I32" s="34">
        <f t="shared" si="0"/>
        <v>80.765</v>
      </c>
      <c r="J32" s="39">
        <f t="shared" si="1"/>
        <v>48.459</v>
      </c>
      <c r="K32" s="36">
        <f t="shared" si="2"/>
        <v>84.459</v>
      </c>
      <c r="L32" s="37" t="s">
        <v>16</v>
      </c>
    </row>
    <row r="33" spans="1:12">
      <c r="A33" s="7">
        <v>30</v>
      </c>
      <c r="B33" s="7" t="s">
        <v>42</v>
      </c>
      <c r="C33" s="7" t="s">
        <v>65</v>
      </c>
      <c r="D33" s="10" t="s">
        <v>19</v>
      </c>
      <c r="E33" s="14">
        <v>90</v>
      </c>
      <c r="F33" s="7">
        <v>36</v>
      </c>
      <c r="G33" s="13">
        <v>86.458</v>
      </c>
      <c r="H33" s="13">
        <v>86.385</v>
      </c>
      <c r="I33" s="13">
        <v>86.4215</v>
      </c>
      <c r="J33" s="35">
        <v>51.8529</v>
      </c>
      <c r="K33" s="36">
        <v>87.8529</v>
      </c>
      <c r="L33" s="37" t="s">
        <v>16</v>
      </c>
    </row>
    <row r="34" spans="1:12">
      <c r="A34" s="7">
        <v>31</v>
      </c>
      <c r="B34" s="7" t="s">
        <v>42</v>
      </c>
      <c r="C34" s="26" t="s">
        <v>66</v>
      </c>
      <c r="D34" s="10" t="s">
        <v>19</v>
      </c>
      <c r="E34" s="14">
        <v>90</v>
      </c>
      <c r="F34" s="7">
        <v>36</v>
      </c>
      <c r="G34" s="13">
        <v>87.577</v>
      </c>
      <c r="H34" s="13">
        <v>85.028</v>
      </c>
      <c r="I34" s="13">
        <v>86.3025</v>
      </c>
      <c r="J34" s="35">
        <v>51.7815</v>
      </c>
      <c r="K34" s="36">
        <v>87.7815</v>
      </c>
      <c r="L34" s="37" t="s">
        <v>16</v>
      </c>
    </row>
    <row r="35" spans="1:12">
      <c r="A35" s="7">
        <v>14</v>
      </c>
      <c r="B35" s="7" t="s">
        <v>29</v>
      </c>
      <c r="C35" s="26" t="s">
        <v>67</v>
      </c>
      <c r="D35" s="9" t="s">
        <v>19</v>
      </c>
      <c r="E35" s="14">
        <v>90</v>
      </c>
      <c r="F35" s="26">
        <v>36</v>
      </c>
      <c r="G35" s="13">
        <v>85.36</v>
      </c>
      <c r="H35" s="13">
        <v>83.74</v>
      </c>
      <c r="I35" s="13">
        <v>84.55</v>
      </c>
      <c r="J35" s="35">
        <v>50.73</v>
      </c>
      <c r="K35" s="36">
        <v>86.73</v>
      </c>
      <c r="L35" s="37" t="s">
        <v>16</v>
      </c>
    </row>
    <row r="36" spans="1:12">
      <c r="A36" s="7">
        <v>32</v>
      </c>
      <c r="B36" s="7" t="s">
        <v>44</v>
      </c>
      <c r="C36" s="7" t="s">
        <v>68</v>
      </c>
      <c r="D36" s="7" t="s">
        <v>19</v>
      </c>
      <c r="E36" s="14">
        <v>90</v>
      </c>
      <c r="F36" s="7">
        <v>36</v>
      </c>
      <c r="G36" s="13">
        <v>81.18</v>
      </c>
      <c r="H36" s="13">
        <v>83.38</v>
      </c>
      <c r="I36" s="13">
        <v>82.28</v>
      </c>
      <c r="J36" s="35">
        <v>49.368</v>
      </c>
      <c r="K36" s="36">
        <v>85.368</v>
      </c>
      <c r="L36" s="37" t="s">
        <v>16</v>
      </c>
    </row>
    <row r="37" spans="1:12">
      <c r="A37" s="7">
        <v>28</v>
      </c>
      <c r="B37" s="29" t="s">
        <v>39</v>
      </c>
      <c r="C37" s="29" t="s">
        <v>69</v>
      </c>
      <c r="D37" s="21" t="s">
        <v>19</v>
      </c>
      <c r="E37" s="29">
        <v>90</v>
      </c>
      <c r="F37" s="29">
        <v>36</v>
      </c>
      <c r="G37" s="22">
        <v>82.27</v>
      </c>
      <c r="H37" s="22">
        <v>81.81</v>
      </c>
      <c r="I37" s="13">
        <v>82.04</v>
      </c>
      <c r="J37" s="35">
        <v>49.224</v>
      </c>
      <c r="K37" s="36">
        <v>85.224</v>
      </c>
      <c r="L37" s="37" t="s">
        <v>16</v>
      </c>
    </row>
    <row r="38" spans="1:12">
      <c r="A38" s="7">
        <v>33</v>
      </c>
      <c r="B38" s="7" t="s">
        <v>44</v>
      </c>
      <c r="C38" s="30" t="s">
        <v>70</v>
      </c>
      <c r="D38" s="7" t="s">
        <v>19</v>
      </c>
      <c r="E38" s="14">
        <v>90</v>
      </c>
      <c r="F38" s="30">
        <v>36</v>
      </c>
      <c r="G38" s="24">
        <v>81.68</v>
      </c>
      <c r="H38" s="19">
        <v>80.1</v>
      </c>
      <c r="I38" s="13">
        <v>80.89</v>
      </c>
      <c r="J38" s="35">
        <v>48.534</v>
      </c>
      <c r="K38" s="36">
        <v>84.534</v>
      </c>
      <c r="L38" s="37" t="s">
        <v>16</v>
      </c>
    </row>
    <row r="39" spans="1:12">
      <c r="A39" s="7">
        <v>8</v>
      </c>
      <c r="B39" s="7" t="s">
        <v>26</v>
      </c>
      <c r="C39" s="7" t="s">
        <v>71</v>
      </c>
      <c r="D39" s="7" t="s">
        <v>15</v>
      </c>
      <c r="E39" s="7">
        <v>70</v>
      </c>
      <c r="F39" s="7">
        <v>28</v>
      </c>
      <c r="G39" s="17">
        <v>87.7752</v>
      </c>
      <c r="H39" s="13">
        <v>83.82</v>
      </c>
      <c r="I39" s="13">
        <v>85.7976</v>
      </c>
      <c r="J39" s="35">
        <v>51.47856</v>
      </c>
      <c r="K39" s="36">
        <v>79.47856</v>
      </c>
      <c r="L39" s="37" t="s">
        <v>16</v>
      </c>
    </row>
  </sheetData>
  <mergeCells count="1">
    <mergeCell ref="A1:L1"/>
  </mergeCells>
  <dataValidations count="1">
    <dataValidation allowBlank="1" showInputMessage="1" showErrorMessage="1" sqref="I10 J10 I11 J11 I16 J16 I17 J17 I18 J18 I19 J19 I20 J20 I32 J32 I33 J33 I34 J34 I35 J35 I36 J36 I37 J37 I3:I9 I12:I13 I14:I15 I21:I22 I23:I24 I25:I27 I28:I29 I30:I31 I38:I39 J3:J9 J12:J13 J14:J15 J21:J22 J23:J24 J25:J27 J28:J29 J30:J31 J38:J39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20170301-1</dc:creator>
  <cp:lastModifiedBy>杨峰</cp:lastModifiedBy>
  <dcterms:created xsi:type="dcterms:W3CDTF">2021-10-18T07:41:00Z</dcterms:created>
  <dcterms:modified xsi:type="dcterms:W3CDTF">2021-10-18T07:43:36Z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66987D6D837849E5A1FCD3ECF5EC8D0D</vt:lpwstr>
  </property>
  <property fmtid="{D5CDD505-2E9C-101B-9397-08002B2CF9AE}" pid="3" name="KSOProductBuildVer">
    <vt:lpwstr>2052-11.1.0.10700</vt:lpwstr>
  </property>
</Properties>
</file>